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9 2020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B29" i="17" l="1"/>
  <c r="G29" i="17"/>
  <c r="C29" i="17"/>
  <c r="D29" i="17"/>
  <c r="E29" i="17"/>
  <c r="F29" i="17"/>
  <c r="H6" i="17"/>
  <c r="J22" i="17"/>
  <c r="I22" i="17"/>
  <c r="I15" i="17"/>
  <c r="I10" i="17"/>
  <c r="I6" i="17"/>
  <c r="J6" i="17"/>
  <c r="H7" i="17"/>
  <c r="I7" i="17"/>
  <c r="J7" i="17"/>
  <c r="H8" i="17"/>
  <c r="I8" i="17"/>
  <c r="J8" i="17"/>
  <c r="H9" i="17"/>
  <c r="I9" i="17"/>
  <c r="J9" i="17"/>
  <c r="H11" i="17"/>
  <c r="I11" i="17"/>
  <c r="J11" i="17"/>
  <c r="H12" i="17"/>
  <c r="I12" i="17"/>
  <c r="J12" i="17"/>
  <c r="H13" i="17"/>
  <c r="I13" i="17"/>
  <c r="J13" i="17"/>
  <c r="H14" i="17"/>
  <c r="I14" i="17"/>
  <c r="J14" i="17"/>
  <c r="H16" i="17"/>
  <c r="I16" i="17"/>
  <c r="J16" i="17"/>
  <c r="H17" i="17"/>
  <c r="I17" i="17"/>
  <c r="J17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3" i="17"/>
  <c r="I23" i="17"/>
  <c r="J23" i="17"/>
  <c r="H24" i="17"/>
  <c r="I24" i="17"/>
  <c r="J24" i="17"/>
  <c r="H25" i="17"/>
  <c r="I25" i="17"/>
  <c r="J25" i="17"/>
  <c r="H26" i="17"/>
  <c r="J26" i="17"/>
  <c r="H27" i="17"/>
  <c r="I27" i="17"/>
  <c r="J27" i="17"/>
  <c r="H28" i="17"/>
  <c r="I28" i="17"/>
  <c r="J28" i="17"/>
  <c r="H10" i="17"/>
  <c r="H22" i="17"/>
  <c r="J10" i="17"/>
  <c r="J15" i="17"/>
  <c r="H15" i="17"/>
  <c r="I29" i="17" l="1"/>
  <c r="J29" i="17"/>
  <c r="H29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<sst xmlns="http://schemas.openxmlformats.org/spreadsheetml/2006/main" count="42" uniqueCount="35">
  <si>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</si>
  <si>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</si>
  <si>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</si>
  <si>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</si>
  <si>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</si>
  <si>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</si>
  <si>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</si>
  <si>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</si>
  <si>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</si>
  <si>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</si>
  <si>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</si>
  <si>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</si>
  <si>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 xml:space="preserve">     - chřipka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</si>
  <si>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</si>
  <si>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</si>
  <si>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</si>
  <si>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</si>
  <si>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</si>
  <si>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</si>
  <si>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</si>
  <si>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</si>
  <si>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</si>
  <si>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</si>
  <si>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</si>
  <si>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</si>
  <si>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</si>
  <si>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</si>
  <si>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</si>
  <si>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</si>
  <si>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</si>
  <si>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</si>
  <si>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</si>
  <si>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</si>
  <si>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</si>
  <si>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- 3. čtvrtletí 2020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</si>
</sst>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3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3" fillId="0" borderId="0"/>
    <xf numFmtId="0" fontId="15" fillId="0" borderId="0"/>
    <xf numFmtId="3" fontId="8" fillId="0" borderId="0">
      <alignment vertical="center"/>
    </xf>
    <xf numFmtId="9" fontId="12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49" fontId="3" fillId="0" borderId="0">
      <alignment horizontal="left" vertical="center" wrapText="1"/>
    </xf>
    <xf numFmtId="49" fontId="3" fillId="0" borderId="1">
      <alignment wrapText="1"/>
    </xf>
    <xf numFmtId="0" fontId="11" fillId="0" borderId="0"/>
    <xf numFmtId="0" fontId="2" fillId="0" borderId="0"/>
    <xf numFmtId="0" fontId="2" fillId="0" borderId="0"/>
    <xf numFmtId="0" fontId="1" fillId="0" borderId="0"/>
  </cellStyleXfs>
  <cellXfs count="45">
    <xf numFmtId="0" fontId="0" fillId="0" borderId="0" xfId="0"/>
    <xf numFmtId="3" fontId="10" fillId="0" borderId="0" xfId="8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1" fontId="14" fillId="0" borderId="0" xfId="0" applyNumberFormat="1" applyFont="1" applyAlignment="1">
      <alignment horizontal="right" vertical="top" wrapText="1"/>
    </xf>
    <xf numFmtId="3" fontId="0" fillId="0" borderId="0" xfId="0" applyNumberFormat="1" applyAlignment="1">
      <alignment vertical="center"/>
    </xf>
    <xf numFmtId="3" fontId="19" fillId="3" borderId="7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9" fillId="3" borderId="5" xfId="0" applyNumberFormat="1" applyFont="1" applyFill="1" applyBorder="1" applyAlignment="1">
      <alignment horizontal="right" vertical="center" wrapText="1"/>
    </xf>
    <xf numFmtId="3" fontId="19" fillId="3" borderId="6" xfId="0" applyNumberFormat="1" applyFont="1" applyFill="1" applyBorder="1" applyAlignment="1">
      <alignment horizontal="right" vertical="center" wrapText="1"/>
    </xf>
    <xf numFmtId="4" fontId="14" fillId="0" borderId="16" xfId="1" applyNumberFormat="1" applyFont="1" applyFill="1" applyBorder="1" applyAlignment="1" applyProtection="1">
      <alignment horizontal="right" vertical="center"/>
      <protection locked="0"/>
    </xf>
    <xf numFmtId="4" fontId="14" fillId="0" borderId="1" xfId="1" applyNumberFormat="1" applyFont="1" applyFill="1" applyBorder="1" applyAlignment="1" applyProtection="1">
      <alignment horizontal="right" vertical="center"/>
      <protection locked="0"/>
    </xf>
    <xf numFmtId="4" fontId="14" fillId="0" borderId="10" xfId="1" applyNumberFormat="1" applyFont="1" applyFill="1" applyBorder="1" applyAlignment="1" applyProtection="1">
      <alignment horizontal="right" vertical="center"/>
      <protection locked="0"/>
    </xf>
    <xf numFmtId="3" fontId="14" fillId="0" borderId="18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14" fillId="0" borderId="18" xfId="0" applyNumberFormat="1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4" fontId="19" fillId="3" borderId="7" xfId="0" applyNumberFormat="1" applyFont="1" applyFill="1" applyBorder="1" applyAlignment="1">
      <alignment horizontal="right" vertical="center" wrapText="1"/>
    </xf>
    <xf numFmtId="4" fontId="19" fillId="3" borderId="6" xfId="0" applyNumberFormat="1" applyFont="1" applyFill="1" applyBorder="1" applyAlignment="1">
      <alignment horizontal="right" vertical="center" wrapText="1"/>
    </xf>
    <xf numFmtId="3" fontId="14" fillId="0" borderId="9" xfId="8" applyFont="1" applyFill="1" applyBorder="1" applyAlignment="1" applyProtection="1">
      <alignment horizontal="left" vertical="center"/>
      <protection locked="0"/>
    </xf>
    <xf numFmtId="3" fontId="14" fillId="0" borderId="9" xfId="10" applyFont="1" applyFill="1" applyBorder="1" applyAlignment="1" applyProtection="1">
      <alignment horizontal="left" vertical="center" wrapText="1"/>
      <protection locked="0"/>
    </xf>
    <xf numFmtId="3" fontId="20" fillId="0" borderId="9" xfId="8" applyFont="1" applyFill="1" applyBorder="1" applyAlignment="1" applyProtection="1">
      <alignment horizontal="left" vertical="center"/>
      <protection locked="0"/>
    </xf>
    <xf numFmtId="3" fontId="20" fillId="0" borderId="9" xfId="10" applyFont="1" applyFill="1" applyBorder="1" applyAlignment="1" applyProtection="1">
      <alignment horizontal="left" vertical="center" wrapText="1"/>
      <protection locked="0"/>
    </xf>
    <xf numFmtId="0" fontId="17" fillId="2" borderId="10" xfId="0" applyFont="1" applyFill="1" applyBorder="1" applyAlignment="1">
      <alignment horizontal="center" vertical="center" wrapText="1"/>
    </xf>
    <xf numFmtId="3" fontId="19" fillId="3" borderId="17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4" fontId="19" fillId="3" borderId="14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</cellXfs>
  <cellStyles count="18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4"/>
    <cellStyle name="Normální 3" xfId="15"/>
    <cellStyle name="Normální 4" xfId="16"/>
    <cellStyle name="Normální 5" xfId="1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activeCell="B31" sqref="B31"/>
    </sheetView>
  </sheetViews>
  <sheetFormatPr defaultRowHeight="12.75" x14ac:dyDescent="0.2"/>
  <cols>
    <col min="1" max="1" width="32.140625" style="2" bestFit="1" customWidth="1"/>
    <col min="2" max="10" width="14" style="2" customWidth="1"/>
  </cols>
  <sheetData>
    <row r="1" spans="1:11" ht="20.100000000000001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1"/>
    </row>
    <row r="2" spans="1:11" ht="18.75" thickBot="1" x14ac:dyDescent="0.25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30.2" customHeight="1" x14ac:dyDescent="0.2">
      <c r="A3" s="39" t="s">
        <v>20</v>
      </c>
      <c r="B3" s="33" t="s">
        <v>31</v>
      </c>
      <c r="C3" s="34"/>
      <c r="D3" s="35"/>
      <c r="E3" s="33" t="s">
        <v>1</v>
      </c>
      <c r="F3" s="34"/>
      <c r="G3" s="35"/>
      <c r="H3" s="36" t="s">
        <v>32</v>
      </c>
      <c r="I3" s="37"/>
      <c r="J3" s="38"/>
    </row>
    <row r="4" spans="1:11" ht="20.100000000000001" customHeight="1" x14ac:dyDescent="0.2">
      <c r="A4" s="40"/>
      <c r="B4" s="41" t="s">
        <v>0</v>
      </c>
      <c r="C4" s="43" t="s">
        <v>2</v>
      </c>
      <c r="D4" s="44"/>
      <c r="E4" s="41" t="s">
        <v>0</v>
      </c>
      <c r="F4" s="43" t="s">
        <v>2</v>
      </c>
      <c r="G4" s="44"/>
      <c r="H4" s="42" t="s">
        <v>3</v>
      </c>
      <c r="I4" s="30" t="s">
        <v>2</v>
      </c>
      <c r="J4" s="31"/>
    </row>
    <row r="5" spans="1:11" ht="20.100000000000001" customHeight="1" x14ac:dyDescent="0.2">
      <c r="A5" s="40"/>
      <c r="B5" s="41"/>
      <c r="C5" s="7" t="s">
        <v>21</v>
      </c>
      <c r="D5" s="25" t="s">
        <v>22</v>
      </c>
      <c r="E5" s="41"/>
      <c r="F5" s="7" t="s">
        <v>21</v>
      </c>
      <c r="G5" s="25" t="s">
        <v>22</v>
      </c>
      <c r="H5" s="42"/>
      <c r="I5" s="27" t="s">
        <v>21</v>
      </c>
      <c r="J5" s="28" t="s">
        <v>22</v>
      </c>
    </row>
    <row r="6" spans="1:11" ht="15" customHeight="1" x14ac:dyDescent="0.2">
      <c r="A6" s="21" t="s">
        <v>4</v>
      </c>
      <c r="B6" s="13">
        <v>94</v>
      </c>
      <c r="C6" s="14">
        <v>65</v>
      </c>
      <c r="D6" s="15">
        <v>29</v>
      </c>
      <c r="E6" s="13">
        <v>18227</v>
      </c>
      <c r="F6" s="14">
        <v>12375</v>
      </c>
      <c r="G6" s="15">
        <v>5852</v>
      </c>
      <c r="H6" s="10">
        <f>E6/B6</f>
        <v>193.90425531914894</v>
      </c>
      <c r="I6" s="11">
        <f>F6/C6</f>
        <v>190.38461538461539</v>
      </c>
      <c r="J6" s="12">
        <f>G6/D6</f>
        <v>201.79310344827587</v>
      </c>
    </row>
    <row r="7" spans="1:11" ht="15" customHeight="1" x14ac:dyDescent="0.2">
      <c r="A7" s="21" t="s">
        <v>5</v>
      </c>
      <c r="B7" s="13">
        <v>10837</v>
      </c>
      <c r="C7" s="14">
        <v>4920</v>
      </c>
      <c r="D7" s="15">
        <v>5917</v>
      </c>
      <c r="E7" s="13">
        <v>2020895</v>
      </c>
      <c r="F7" s="14">
        <v>894374</v>
      </c>
      <c r="G7" s="15">
        <v>1126521</v>
      </c>
      <c r="H7" s="10">
        <f t="shared" ref="H7:H28" si="0">E7/B7</f>
        <v>186.48103718741348</v>
      </c>
      <c r="I7" s="11">
        <f t="shared" ref="I7:I28" si="1">F7/C7</f>
        <v>181.78333333333333</v>
      </c>
      <c r="J7" s="12">
        <f t="shared" ref="J7:J28" si="2">G7/D7</f>
        <v>190.38718945411526</v>
      </c>
    </row>
    <row r="8" spans="1:11" ht="15" customHeight="1" x14ac:dyDescent="0.2">
      <c r="A8" s="21" t="s">
        <v>6</v>
      </c>
      <c r="B8" s="13">
        <v>37634</v>
      </c>
      <c r="C8" s="14">
        <v>13143</v>
      </c>
      <c r="D8" s="15">
        <v>24491</v>
      </c>
      <c r="E8" s="13">
        <v>3428390</v>
      </c>
      <c r="F8" s="14">
        <v>1143314</v>
      </c>
      <c r="G8" s="15">
        <v>2285076</v>
      </c>
      <c r="H8" s="10">
        <f t="shared" si="0"/>
        <v>91.09820906626986</v>
      </c>
      <c r="I8" s="11">
        <f t="shared" si="1"/>
        <v>86.990337061553674</v>
      </c>
      <c r="J8" s="12">
        <f t="shared" si="2"/>
        <v>93.302682618104612</v>
      </c>
    </row>
    <row r="9" spans="1:11" ht="15" customHeight="1" x14ac:dyDescent="0.2">
      <c r="A9" s="22" t="s">
        <v>7</v>
      </c>
      <c r="B9" s="13">
        <v>21672</v>
      </c>
      <c r="C9" s="14">
        <v>9037</v>
      </c>
      <c r="D9" s="15">
        <v>12635</v>
      </c>
      <c r="E9" s="13">
        <v>1840961</v>
      </c>
      <c r="F9" s="14">
        <v>784243</v>
      </c>
      <c r="G9" s="15">
        <v>1056718</v>
      </c>
      <c r="H9" s="10">
        <f t="shared" si="0"/>
        <v>84.946520856404575</v>
      </c>
      <c r="I9" s="11">
        <f t="shared" si="1"/>
        <v>86.781343366161337</v>
      </c>
      <c r="J9" s="12">
        <f t="shared" si="2"/>
        <v>83.634190740007909</v>
      </c>
    </row>
    <row r="10" spans="1:11" ht="15" customHeight="1" x14ac:dyDescent="0.2">
      <c r="A10" s="21" t="s">
        <v>8</v>
      </c>
      <c r="B10" s="13">
        <v>36804</v>
      </c>
      <c r="C10" s="14">
        <v>21151</v>
      </c>
      <c r="D10" s="15">
        <v>15653</v>
      </c>
      <c r="E10" s="13">
        <v>3127293</v>
      </c>
      <c r="F10" s="14">
        <v>1981642</v>
      </c>
      <c r="G10" s="15">
        <v>1145651</v>
      </c>
      <c r="H10" s="10">
        <f t="shared" si="0"/>
        <v>84.971552005216822</v>
      </c>
      <c r="I10" s="11">
        <f t="shared" si="1"/>
        <v>93.690227412415496</v>
      </c>
      <c r="J10" s="12">
        <f t="shared" si="2"/>
        <v>73.190506612151026</v>
      </c>
    </row>
    <row r="11" spans="1:11" ht="15" customHeight="1" x14ac:dyDescent="0.2">
      <c r="A11" s="23" t="s">
        <v>9</v>
      </c>
      <c r="B11" s="13">
        <v>11202</v>
      </c>
      <c r="C11" s="14">
        <v>6106</v>
      </c>
      <c r="D11" s="15">
        <v>5096</v>
      </c>
      <c r="E11" s="13">
        <v>643743</v>
      </c>
      <c r="F11" s="14">
        <v>355708</v>
      </c>
      <c r="G11" s="15">
        <v>288035</v>
      </c>
      <c r="H11" s="10">
        <f t="shared" si="0"/>
        <v>57.466791644349222</v>
      </c>
      <c r="I11" s="11">
        <f t="shared" si="1"/>
        <v>58.25548640681297</v>
      </c>
      <c r="J11" s="12">
        <f t="shared" si="2"/>
        <v>56.521781789638929</v>
      </c>
    </row>
    <row r="12" spans="1:11" ht="15" customHeight="1" x14ac:dyDescent="0.2">
      <c r="A12" s="23" t="s">
        <v>26</v>
      </c>
      <c r="B12" s="13">
        <v>4785</v>
      </c>
      <c r="C12" s="14">
        <v>3798</v>
      </c>
      <c r="D12" s="15">
        <v>987</v>
      </c>
      <c r="E12" s="13">
        <v>628795</v>
      </c>
      <c r="F12" s="14">
        <v>519519</v>
      </c>
      <c r="G12" s="15">
        <v>109276</v>
      </c>
      <c r="H12" s="10">
        <f t="shared" si="0"/>
        <v>131.40961337513062</v>
      </c>
      <c r="I12" s="11">
        <f t="shared" si="1"/>
        <v>136.78751974723539</v>
      </c>
      <c r="J12" s="12">
        <f t="shared" si="2"/>
        <v>110.71529888551166</v>
      </c>
    </row>
    <row r="13" spans="1:11" ht="15" customHeight="1" x14ac:dyDescent="0.2">
      <c r="A13" s="24" t="s">
        <v>10</v>
      </c>
      <c r="B13" s="13">
        <v>2304</v>
      </c>
      <c r="C13" s="14">
        <v>1490</v>
      </c>
      <c r="D13" s="15">
        <v>814</v>
      </c>
      <c r="E13" s="13">
        <v>392796</v>
      </c>
      <c r="F13" s="14">
        <v>258972</v>
      </c>
      <c r="G13" s="15">
        <v>133824</v>
      </c>
      <c r="H13" s="10">
        <f t="shared" si="0"/>
        <v>170.484375</v>
      </c>
      <c r="I13" s="11">
        <f t="shared" si="1"/>
        <v>173.80671140939597</v>
      </c>
      <c r="J13" s="12">
        <f t="shared" si="2"/>
        <v>164.4029484029484</v>
      </c>
    </row>
    <row r="14" spans="1:11" ht="15" customHeight="1" x14ac:dyDescent="0.2">
      <c r="A14" s="23" t="s">
        <v>27</v>
      </c>
      <c r="B14" s="13">
        <v>18513</v>
      </c>
      <c r="C14" s="14">
        <v>9757</v>
      </c>
      <c r="D14" s="15">
        <v>8756</v>
      </c>
      <c r="E14" s="13">
        <v>1461959</v>
      </c>
      <c r="F14" s="14">
        <v>847443</v>
      </c>
      <c r="G14" s="15">
        <v>614516</v>
      </c>
      <c r="H14" s="10">
        <f t="shared" si="0"/>
        <v>78.969318857019388</v>
      </c>
      <c r="I14" s="11">
        <f t="shared" si="1"/>
        <v>86.854873424208265</v>
      </c>
      <c r="J14" s="12">
        <f t="shared" si="2"/>
        <v>70.182275011420742</v>
      </c>
    </row>
    <row r="15" spans="1:11" s="3" customFormat="1" ht="15" customHeight="1" x14ac:dyDescent="0.2">
      <c r="A15" s="21" t="s">
        <v>11</v>
      </c>
      <c r="B15" s="17">
        <v>482513</v>
      </c>
      <c r="C15" s="16">
        <v>222514</v>
      </c>
      <c r="D15" s="18">
        <v>259999</v>
      </c>
      <c r="E15" s="17">
        <v>8576410</v>
      </c>
      <c r="F15" s="16">
        <v>3809204</v>
      </c>
      <c r="G15" s="18">
        <v>4767206</v>
      </c>
      <c r="H15" s="10">
        <f t="shared" si="0"/>
        <v>17.774464107702798</v>
      </c>
      <c r="I15" s="11">
        <f t="shared" si="1"/>
        <v>17.118940830689304</v>
      </c>
      <c r="J15" s="12">
        <f t="shared" si="2"/>
        <v>18.335478213377744</v>
      </c>
    </row>
    <row r="16" spans="1:11" s="3" customFormat="1" ht="15" customHeight="1" x14ac:dyDescent="0.2">
      <c r="A16" s="23" t="s">
        <v>23</v>
      </c>
      <c r="B16" s="17">
        <v>404065</v>
      </c>
      <c r="C16" s="16">
        <v>184184</v>
      </c>
      <c r="D16" s="18">
        <v>219881</v>
      </c>
      <c r="E16" s="17">
        <v>6719678</v>
      </c>
      <c r="F16" s="16">
        <v>2915013</v>
      </c>
      <c r="G16" s="18">
        <v>3804665</v>
      </c>
      <c r="H16" s="10">
        <f t="shared" si="0"/>
        <v>16.630190687141919</v>
      </c>
      <c r="I16" s="11">
        <f t="shared" si="1"/>
        <v>15.826635321200538</v>
      </c>
      <c r="J16" s="12">
        <f t="shared" si="2"/>
        <v>17.303291325762572</v>
      </c>
    </row>
    <row r="17" spans="1:10" ht="15" customHeight="1" x14ac:dyDescent="0.2">
      <c r="A17" s="23" t="s">
        <v>12</v>
      </c>
      <c r="B17" s="13">
        <v>62743</v>
      </c>
      <c r="C17" s="14">
        <v>30771</v>
      </c>
      <c r="D17" s="15">
        <v>31972</v>
      </c>
      <c r="E17" s="13">
        <v>1122636</v>
      </c>
      <c r="F17" s="14">
        <v>541303</v>
      </c>
      <c r="G17" s="15">
        <v>581333</v>
      </c>
      <c r="H17" s="10">
        <f t="shared" si="0"/>
        <v>17.892609534131296</v>
      </c>
      <c r="I17" s="11">
        <f t="shared" si="1"/>
        <v>17.591335998180103</v>
      </c>
      <c r="J17" s="12">
        <f t="shared" si="2"/>
        <v>18.182565995245842</v>
      </c>
    </row>
    <row r="18" spans="1:10" ht="15" customHeight="1" x14ac:dyDescent="0.2">
      <c r="A18" s="23" t="s">
        <v>24</v>
      </c>
      <c r="B18" s="13">
        <v>8840</v>
      </c>
      <c r="C18" s="14">
        <v>3887</v>
      </c>
      <c r="D18" s="15">
        <v>4953</v>
      </c>
      <c r="E18" s="13">
        <v>498553</v>
      </c>
      <c r="F18" s="14">
        <v>222732</v>
      </c>
      <c r="G18" s="15">
        <v>275821</v>
      </c>
      <c r="H18" s="10">
        <f t="shared" si="0"/>
        <v>56.397398190045251</v>
      </c>
      <c r="I18" s="11">
        <f t="shared" si="1"/>
        <v>57.301775147928993</v>
      </c>
      <c r="J18" s="12">
        <f t="shared" si="2"/>
        <v>55.687664041994751</v>
      </c>
    </row>
    <row r="19" spans="1:10" ht="15" customHeight="1" x14ac:dyDescent="0.2">
      <c r="A19" s="24" t="s">
        <v>25</v>
      </c>
      <c r="B19" s="13">
        <v>6865</v>
      </c>
      <c r="C19" s="14">
        <v>3672</v>
      </c>
      <c r="D19" s="15">
        <v>3193</v>
      </c>
      <c r="E19" s="13">
        <v>235543</v>
      </c>
      <c r="F19" s="14">
        <v>130156</v>
      </c>
      <c r="G19" s="15">
        <v>105387</v>
      </c>
      <c r="H19" s="10">
        <f t="shared" si="0"/>
        <v>34.310706482155865</v>
      </c>
      <c r="I19" s="11">
        <f t="shared" si="1"/>
        <v>35.445533769063182</v>
      </c>
      <c r="J19" s="12">
        <f t="shared" si="2"/>
        <v>33.00563733166301</v>
      </c>
    </row>
    <row r="20" spans="1:10" ht="15" customHeight="1" x14ac:dyDescent="0.2">
      <c r="A20" s="21" t="s">
        <v>13</v>
      </c>
      <c r="B20" s="13">
        <v>91317</v>
      </c>
      <c r="C20" s="14">
        <v>50284</v>
      </c>
      <c r="D20" s="15">
        <v>41033</v>
      </c>
      <c r="E20" s="13">
        <v>2977435</v>
      </c>
      <c r="F20" s="14">
        <v>1640445</v>
      </c>
      <c r="G20" s="15">
        <v>1336990</v>
      </c>
      <c r="H20" s="10">
        <f t="shared" si="0"/>
        <v>32.60548419242857</v>
      </c>
      <c r="I20" s="11">
        <f t="shared" si="1"/>
        <v>32.623597963566937</v>
      </c>
      <c r="J20" s="12">
        <f t="shared" si="2"/>
        <v>32.583286622962007</v>
      </c>
    </row>
    <row r="21" spans="1:10" ht="15" customHeight="1" x14ac:dyDescent="0.2">
      <c r="A21" s="21" t="s">
        <v>14</v>
      </c>
      <c r="B21" s="13">
        <v>21692</v>
      </c>
      <c r="C21" s="14">
        <v>12526</v>
      </c>
      <c r="D21" s="15">
        <v>9166</v>
      </c>
      <c r="E21" s="13">
        <v>762046</v>
      </c>
      <c r="F21" s="14">
        <v>427308</v>
      </c>
      <c r="G21" s="15">
        <v>334738</v>
      </c>
      <c r="H21" s="10">
        <f t="shared" si="0"/>
        <v>35.130278443665865</v>
      </c>
      <c r="I21" s="11">
        <f t="shared" si="1"/>
        <v>34.113683538240458</v>
      </c>
      <c r="J21" s="12">
        <f t="shared" si="2"/>
        <v>36.519528692995856</v>
      </c>
    </row>
    <row r="22" spans="1:10" ht="15" customHeight="1" x14ac:dyDescent="0.2">
      <c r="A22" s="21" t="s">
        <v>15</v>
      </c>
      <c r="B22" s="13">
        <v>294158</v>
      </c>
      <c r="C22" s="14">
        <v>150936</v>
      </c>
      <c r="D22" s="15">
        <v>143222</v>
      </c>
      <c r="E22" s="13">
        <v>20554086</v>
      </c>
      <c r="F22" s="14">
        <v>9691428</v>
      </c>
      <c r="G22" s="15">
        <v>10862658</v>
      </c>
      <c r="H22" s="10">
        <f t="shared" si="0"/>
        <v>69.874305645265466</v>
      </c>
      <c r="I22" s="11">
        <f t="shared" si="1"/>
        <v>64.208856733979971</v>
      </c>
      <c r="J22" s="12">
        <f t="shared" si="2"/>
        <v>75.844898130175537</v>
      </c>
    </row>
    <row r="23" spans="1:10" ht="15" customHeight="1" x14ac:dyDescent="0.2">
      <c r="A23" s="24" t="s">
        <v>16</v>
      </c>
      <c r="B23" s="13">
        <v>203164</v>
      </c>
      <c r="C23" s="14">
        <v>104113</v>
      </c>
      <c r="D23" s="15">
        <v>99051</v>
      </c>
      <c r="E23" s="13">
        <v>13055407</v>
      </c>
      <c r="F23" s="14">
        <v>6102184</v>
      </c>
      <c r="G23" s="15">
        <v>6953223</v>
      </c>
      <c r="H23" s="10">
        <f t="shared" si="0"/>
        <v>64.260434919572361</v>
      </c>
      <c r="I23" s="11">
        <f t="shared" si="1"/>
        <v>58.611162871111198</v>
      </c>
      <c r="J23" s="12">
        <f t="shared" si="2"/>
        <v>70.198412938789104</v>
      </c>
    </row>
    <row r="24" spans="1:10" ht="15" customHeight="1" x14ac:dyDescent="0.2">
      <c r="A24" s="23" t="s">
        <v>28</v>
      </c>
      <c r="B24" s="13">
        <v>90994</v>
      </c>
      <c r="C24" s="14">
        <v>46823</v>
      </c>
      <c r="D24" s="15">
        <v>44171</v>
      </c>
      <c r="E24" s="13">
        <v>7498679</v>
      </c>
      <c r="F24" s="14">
        <v>3589244</v>
      </c>
      <c r="G24" s="15">
        <v>3909435</v>
      </c>
      <c r="H24" s="10">
        <f t="shared" si="0"/>
        <v>82.408499461502956</v>
      </c>
      <c r="I24" s="11">
        <f t="shared" si="1"/>
        <v>76.655575251478979</v>
      </c>
      <c r="J24" s="12">
        <f t="shared" si="2"/>
        <v>88.506825745398558</v>
      </c>
    </row>
    <row r="25" spans="1:10" ht="15" customHeight="1" x14ac:dyDescent="0.2">
      <c r="A25" s="21" t="s">
        <v>29</v>
      </c>
      <c r="B25" s="13">
        <v>52459</v>
      </c>
      <c r="C25" s="14">
        <v>11795</v>
      </c>
      <c r="D25" s="15">
        <v>40664</v>
      </c>
      <c r="E25" s="13">
        <v>1885053</v>
      </c>
      <c r="F25" s="14">
        <v>464727</v>
      </c>
      <c r="G25" s="15">
        <v>1420326</v>
      </c>
      <c r="H25" s="10">
        <f t="shared" si="0"/>
        <v>35.93383404182314</v>
      </c>
      <c r="I25" s="11">
        <f t="shared" si="1"/>
        <v>39.400339126748619</v>
      </c>
      <c r="J25" s="12">
        <f t="shared" si="2"/>
        <v>34.928339563250049</v>
      </c>
    </row>
    <row r="26" spans="1:10" ht="15" customHeight="1" x14ac:dyDescent="0.2">
      <c r="A26" s="21" t="s">
        <v>17</v>
      </c>
      <c r="B26" s="13">
        <v>24581</v>
      </c>
      <c r="C26" s="14">
        <v>0</v>
      </c>
      <c r="D26" s="15">
        <v>24578</v>
      </c>
      <c r="E26" s="13">
        <v>2581233</v>
      </c>
      <c r="F26" s="14">
        <v>0</v>
      </c>
      <c r="G26" s="15">
        <v>2581186</v>
      </c>
      <c r="H26" s="10">
        <f t="shared" si="0"/>
        <v>105.00927545665351</v>
      </c>
      <c r="I26" s="11">
        <v>0</v>
      </c>
      <c r="J26" s="12">
        <f t="shared" si="2"/>
        <v>105.02018064936122</v>
      </c>
    </row>
    <row r="27" spans="1:10" ht="15" customHeight="1" x14ac:dyDescent="0.2">
      <c r="A27" s="21" t="s">
        <v>18</v>
      </c>
      <c r="B27" s="13">
        <v>136826</v>
      </c>
      <c r="C27" s="14">
        <v>87444</v>
      </c>
      <c r="D27" s="15">
        <v>49382</v>
      </c>
      <c r="E27" s="13">
        <v>7714446</v>
      </c>
      <c r="F27" s="14">
        <v>4782525</v>
      </c>
      <c r="G27" s="15">
        <v>2931921</v>
      </c>
      <c r="H27" s="10">
        <f t="shared" si="0"/>
        <v>56.381433353310044</v>
      </c>
      <c r="I27" s="11">
        <f t="shared" si="1"/>
        <v>54.692431727734323</v>
      </c>
      <c r="J27" s="12">
        <f t="shared" si="2"/>
        <v>59.372261147786645</v>
      </c>
    </row>
    <row r="28" spans="1:10" ht="15" customHeight="1" x14ac:dyDescent="0.2">
      <c r="A28" s="22" t="s">
        <v>19</v>
      </c>
      <c r="B28" s="13">
        <v>241731</v>
      </c>
      <c r="C28" s="14">
        <v>111825</v>
      </c>
      <c r="D28" s="15">
        <v>129909</v>
      </c>
      <c r="E28" s="13">
        <v>6704794</v>
      </c>
      <c r="F28" s="14">
        <v>2549998</v>
      </c>
      <c r="G28" s="15">
        <v>4154843</v>
      </c>
      <c r="H28" s="10">
        <f t="shared" si="0"/>
        <v>27.73659150046953</v>
      </c>
      <c r="I28" s="11">
        <f t="shared" si="1"/>
        <v>22.803469707131679</v>
      </c>
      <c r="J28" s="12">
        <f t="shared" si="2"/>
        <v>31.982718672301381</v>
      </c>
    </row>
    <row r="29" spans="1:10" ht="30.2" customHeight="1" thickBot="1" x14ac:dyDescent="0.25">
      <c r="A29" s="26" t="s">
        <v>30</v>
      </c>
      <c r="B29" s="8">
        <f t="shared" ref="B29:G29" si="3">SUM(B6:B10,B15,B20,B21,B22,B25,B26,B27,B28)</f>
        <v>1452318</v>
      </c>
      <c r="C29" s="6">
        <f t="shared" si="3"/>
        <v>695640</v>
      </c>
      <c r="D29" s="9">
        <f t="shared" si="3"/>
        <v>756678</v>
      </c>
      <c r="E29" s="8">
        <f t="shared" si="3"/>
        <v>62191269</v>
      </c>
      <c r="F29" s="6">
        <f t="shared" si="3"/>
        <v>28181583</v>
      </c>
      <c r="G29" s="9">
        <f t="shared" si="3"/>
        <v>34009686</v>
      </c>
      <c r="H29" s="29">
        <f>E29/B29</f>
        <v>42.822074091211427</v>
      </c>
      <c r="I29" s="19">
        <f>F29/C29</f>
        <v>40.511734517854066</v>
      </c>
      <c r="J29" s="20">
        <f>G29/D29</f>
        <v>44.946048385178372</v>
      </c>
    </row>
    <row r="31" spans="1:10" x14ac:dyDescent="0.2">
      <c r="B31" s="4"/>
      <c r="C31" s="4"/>
      <c r="D31" s="4"/>
      <c r="E31" s="4"/>
      <c r="F31" s="4"/>
      <c r="G31" s="4"/>
    </row>
    <row r="33" spans="2:7" x14ac:dyDescent="0.2">
      <c r="B33" s="5"/>
      <c r="C33" s="5"/>
      <c r="D33" s="5"/>
      <c r="E33" s="5"/>
      <c r="F33" s="5"/>
      <c r="G33" s="5"/>
    </row>
    <row r="35" spans="2:7" x14ac:dyDescent="0.2">
      <c r="B35" s="5"/>
      <c r="C35" s="5"/>
      <c r="D35" s="5"/>
      <c r="E35" s="5"/>
      <c r="F35" s="5"/>
      <c r="G35" s="5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2598425196850394" bottom="0.98425196850393704" header="0.47244094488188981" footer="0.51181102362204722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2020-11-03T10:11:14Z</cp:lastPrinted>
  <dcterms:created xsi:type="dcterms:W3CDTF">1997-01-24T11:07:25Z</dcterms:created>
  <dcterms:modified xsi:type="dcterms:W3CDTF">2020-11-03T10:11:17Z</dcterms:modified>
</cp:coreProperties>
</file>